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1кв" sheetId="28" r:id="rId1"/>
  </sheets>
  <definedNames>
    <definedName name="_xlnm.Print_Area" localSheetId="0">'1кв'!$A$1:$E$53</definedName>
  </definedNames>
  <calcPr calcId="152511"/>
</workbook>
</file>

<file path=xl/calcChain.xml><?xml version="1.0" encoding="utf-8"?>
<calcChain xmlns="http://schemas.openxmlformats.org/spreadsheetml/2006/main">
  <c r="E31" i="28" l="1"/>
  <c r="E29" i="28"/>
  <c r="E28" i="28"/>
  <c r="E25" i="28" l="1"/>
  <c r="F20" i="28" l="1"/>
  <c r="E23" i="28" s="1"/>
  <c r="E22" i="28" l="1"/>
  <c r="B52" i="28" s="1"/>
  <c r="B53" i="28" l="1"/>
</calcChain>
</file>

<file path=xl/sharedStrings.xml><?xml version="1.0" encoding="utf-8"?>
<sst xmlns="http://schemas.openxmlformats.org/spreadsheetml/2006/main" count="71" uniqueCount="61">
  <si>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</si>
  <si>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</si>
  <si>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</si>
  <si>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</si>
  <si>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</si>
  <si>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</si>
  <si>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</si>
  <si>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</si>
  <si>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</si>
  <si>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</si>
  <si>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</si>
  <si>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</si>
  <si>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</si>
  <si>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</si>
  <si>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</si>
  <si>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</si>
  <si>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</si>
  <si>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</si>
  <si>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</si>
  <si>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</si>
  <si>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</si>
  <si>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</si>
  <si>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</si>
  <si>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</si>
  <si>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</si>
  <si>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</si>
  <si>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</si>
  <si>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</si>
  <si>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</si>
  <si>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</si>
  <si>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</si>
  <si>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</si>
  <si>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</si>
  <si>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Остаток на начало квартала</t>
  </si>
  <si>
    <t>1 квартал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</si>
  <si>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</si>
  <si>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</si>
  <si>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</si>
  <si>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г. Россошь, ул. Белинского, д.24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</si>
  <si>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от 14.11.2023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</si>
  <si>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  от   01.03.2024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</si>
  <si>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Белинского</t>
    </r>
  </si>
  <si>
    <t xml:space="preserve">определена приложением № 2 к договору </t>
  </si>
  <si>
    <t>Заказчик - Собственники МКД, в лице председателя совета МКД Щербак О.Н.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</si>
  <si>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Щербак Ольги Николаевны</t>
    </r>
  </si>
  <si>
    <t>не жилые помещения Примадент</t>
  </si>
  <si>
    <t>Общая площадь не жилых помещ.-492,5</t>
  </si>
  <si>
    <t>Общая площадь квартир - 1953,9</t>
  </si>
  <si>
    <t>Предъявлено населению 118875,36</t>
  </si>
  <si>
    <t>за 1 квартал 2025 года</t>
  </si>
  <si>
    <t>31.03.2025 г.</t>
  </si>
  <si>
    <t>Текущий ремонт ЩЭ (смета)</t>
  </si>
  <si>
    <t>Установка сеток на продухи (смета)</t>
  </si>
  <si>
    <t>Замена стояков  ГВС (кв. 21)</t>
  </si>
  <si>
    <t>Замена стояка отопления (кв.7)</t>
  </si>
  <si>
    <t>январь</t>
  </si>
  <si>
    <t>февраль</t>
  </si>
  <si>
    <t>март</t>
  </si>
  <si>
    <t>ч/ч</t>
  </si>
  <si>
    <t>Замена КНС во 2-м подвале (смета)</t>
  </si>
  <si>
    <t xml:space="preserve">           2. Всего за период с "01" 01 2025 г. по "31" 03 2025 г. выполнено работ (оказано услуг) на общую сумму двести сорок тысяч семьсот двадцать один рубль 09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</si>
</sst>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topLeftCell="A34" zoomScaleSheetLayoutView="100" workbookViewId="0">
      <selection activeCell="E25" sqref="E25:E27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28515625" style="2" customWidth="1"/>
    <col min="6" max="6" width="13.42578125" style="2" bestFit="1" customWidth="1"/>
    <col min="7" max="7" width="12.140625" style="2" bestFit="1" customWidth="1"/>
    <col min="8" max="9" width="9.140625" style="2"/>
    <col min="10" max="10" width="16.28515625" style="2" customWidth="1"/>
    <col min="11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1.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49</v>
      </c>
      <c r="B3" s="37"/>
      <c r="C3" s="37"/>
      <c r="D3" s="37"/>
      <c r="E3" s="37"/>
    </row>
    <row r="4" spans="1:5" s="1" customFormat="1" ht="15.75" customHeight="1" x14ac:dyDescent="0.25">
      <c r="A4" s="5" t="s">
        <v>13</v>
      </c>
      <c r="B4" s="20"/>
      <c r="C4" s="20"/>
      <c r="D4" s="26"/>
      <c r="E4" s="28" t="s">
        <v>50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39" t="s">
        <v>38</v>
      </c>
      <c r="B7" s="39"/>
      <c r="C7" s="39"/>
      <c r="D7" s="39"/>
      <c r="E7" s="39"/>
    </row>
    <row r="8" spans="1:5" x14ac:dyDescent="0.25">
      <c r="A8" s="32" t="s">
        <v>1</v>
      </c>
      <c r="B8" s="32"/>
      <c r="C8" s="32"/>
      <c r="D8" s="32"/>
      <c r="E8" s="32"/>
    </row>
    <row r="9" spans="1:5" ht="12.75" customHeight="1" x14ac:dyDescent="0.25">
      <c r="A9" s="40" t="s">
        <v>44</v>
      </c>
      <c r="B9" s="40"/>
      <c r="C9" s="40"/>
      <c r="D9" s="40"/>
      <c r="E9" s="40"/>
    </row>
    <row r="10" spans="1:5" ht="22.5" customHeight="1" x14ac:dyDescent="0.25">
      <c r="A10" s="41" t="s">
        <v>14</v>
      </c>
      <c r="B10" s="42"/>
      <c r="C10" s="42"/>
      <c r="D10" s="42"/>
      <c r="E10" s="42"/>
    </row>
    <row r="11" spans="1:5" ht="29.25" customHeight="1" x14ac:dyDescent="0.25">
      <c r="A11" s="38" t="s">
        <v>39</v>
      </c>
      <c r="B11" s="38"/>
      <c r="C11" s="38"/>
      <c r="D11" s="38"/>
      <c r="E11" s="38"/>
    </row>
    <row r="12" spans="1:5" ht="14.25" customHeight="1" x14ac:dyDescent="0.25">
      <c r="A12" s="32" t="s">
        <v>15</v>
      </c>
      <c r="B12" s="33"/>
      <c r="C12" s="33"/>
      <c r="D12" s="33"/>
      <c r="E12" s="33"/>
    </row>
    <row r="13" spans="1:5" ht="19.5" customHeight="1" x14ac:dyDescent="0.25">
      <c r="A13" s="38" t="s">
        <v>22</v>
      </c>
      <c r="B13" s="38"/>
      <c r="C13" s="38"/>
      <c r="D13" s="38"/>
      <c r="E13" s="38"/>
    </row>
    <row r="14" spans="1:5" ht="12.75" customHeight="1" x14ac:dyDescent="0.25">
      <c r="A14" s="32" t="s">
        <v>2</v>
      </c>
      <c r="B14" s="33"/>
      <c r="C14" s="33"/>
      <c r="D14" s="33"/>
      <c r="E14" s="33"/>
    </row>
    <row r="15" spans="1:5" ht="18.75" customHeight="1" x14ac:dyDescent="0.25">
      <c r="A15" s="38" t="s">
        <v>36</v>
      </c>
      <c r="B15" s="38"/>
      <c r="C15" s="38"/>
      <c r="D15" s="38"/>
      <c r="E15" s="38"/>
    </row>
    <row r="16" spans="1:5" ht="14.25" customHeight="1" x14ac:dyDescent="0.25">
      <c r="A16" s="32" t="s">
        <v>16</v>
      </c>
      <c r="B16" s="33"/>
      <c r="C16" s="33"/>
      <c r="D16" s="33"/>
      <c r="E16" s="33"/>
    </row>
    <row r="17" spans="1:10" ht="29.25" customHeight="1" x14ac:dyDescent="0.25">
      <c r="A17" s="38" t="s">
        <v>17</v>
      </c>
      <c r="B17" s="38"/>
      <c r="C17" s="38"/>
      <c r="D17" s="38"/>
      <c r="E17" s="38"/>
    </row>
    <row r="18" spans="1:10" ht="64.5" customHeight="1" x14ac:dyDescent="0.25">
      <c r="A18" s="38" t="s">
        <v>40</v>
      </c>
      <c r="B18" s="38"/>
      <c r="C18" s="38"/>
      <c r="D18" s="38"/>
      <c r="E18" s="38"/>
    </row>
    <row r="19" spans="1:10" ht="30" customHeight="1" x14ac:dyDescent="0.25">
      <c r="A19" s="44" t="s">
        <v>41</v>
      </c>
      <c r="B19" s="44"/>
      <c r="C19" s="44"/>
      <c r="D19" s="44"/>
      <c r="E19" s="44"/>
    </row>
    <row r="20" spans="1:10" x14ac:dyDescent="0.25">
      <c r="A20" s="44"/>
      <c r="B20" s="44"/>
      <c r="C20" s="44"/>
      <c r="D20" s="44"/>
      <c r="E20" s="44"/>
      <c r="F20" s="2">
        <f>1953.9+492.5</f>
        <v>2446.4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35</v>
      </c>
      <c r="B22" s="9" t="s">
        <v>42</v>
      </c>
      <c r="C22" s="3" t="s">
        <v>4</v>
      </c>
      <c r="D22" s="3">
        <v>15.82</v>
      </c>
      <c r="E22" s="8">
        <f>D22*F20*G20</f>
        <v>116106.144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24659.712</v>
      </c>
      <c r="J23" s="16"/>
    </row>
    <row r="24" spans="1:10" x14ac:dyDescent="0.25">
      <c r="A24" s="7" t="s">
        <v>25</v>
      </c>
      <c r="B24" s="9" t="s">
        <v>34</v>
      </c>
      <c r="C24" s="3" t="s">
        <v>26</v>
      </c>
      <c r="D24" s="3"/>
      <c r="E24" s="8">
        <v>10257.18</v>
      </c>
      <c r="J24" s="16"/>
    </row>
    <row r="25" spans="1:10" x14ac:dyDescent="0.25">
      <c r="A25" s="27" t="s">
        <v>51</v>
      </c>
      <c r="B25" s="9" t="s">
        <v>55</v>
      </c>
      <c r="C25" s="3" t="s">
        <v>26</v>
      </c>
      <c r="D25" s="25"/>
      <c r="E25" s="8">
        <f>32*286.24</f>
        <v>9159.68</v>
      </c>
      <c r="J25" s="16"/>
    </row>
    <row r="26" spans="1:10" x14ac:dyDescent="0.25">
      <c r="A26" s="7" t="s">
        <v>59</v>
      </c>
      <c r="B26" s="9" t="s">
        <v>55</v>
      </c>
      <c r="C26" s="3" t="s">
        <v>26</v>
      </c>
      <c r="D26" s="3"/>
      <c r="E26" s="8">
        <v>64443.31</v>
      </c>
      <c r="J26" s="16"/>
    </row>
    <row r="27" spans="1:10" x14ac:dyDescent="0.25">
      <c r="A27" s="7" t="s">
        <v>52</v>
      </c>
      <c r="B27" s="9" t="s">
        <v>56</v>
      </c>
      <c r="C27" s="3" t="s">
        <v>26</v>
      </c>
      <c r="D27" s="3"/>
      <c r="E27" s="8">
        <v>8084.82</v>
      </c>
      <c r="J27" s="16"/>
    </row>
    <row r="28" spans="1:10" x14ac:dyDescent="0.25">
      <c r="A28" s="7" t="s">
        <v>53</v>
      </c>
      <c r="B28" s="9" t="s">
        <v>56</v>
      </c>
      <c r="C28" s="3" t="s">
        <v>58</v>
      </c>
      <c r="D28" s="3">
        <v>16</v>
      </c>
      <c r="E28" s="8">
        <f>D28*333.76</f>
        <v>5340.16</v>
      </c>
      <c r="J28" s="16"/>
    </row>
    <row r="29" spans="1:10" x14ac:dyDescent="0.25">
      <c r="A29" s="7" t="s">
        <v>54</v>
      </c>
      <c r="B29" s="9" t="s">
        <v>57</v>
      </c>
      <c r="C29" s="3" t="s">
        <v>58</v>
      </c>
      <c r="D29" s="3">
        <v>8</v>
      </c>
      <c r="E29" s="8">
        <f>D29*333.76</f>
        <v>2670.08</v>
      </c>
      <c r="J29" s="16"/>
    </row>
    <row r="30" spans="1:10" x14ac:dyDescent="0.25">
      <c r="A30" s="7"/>
      <c r="B30" s="9"/>
      <c r="C30" s="3"/>
      <c r="D30" s="3"/>
      <c r="E30" s="8"/>
      <c r="J30" s="16"/>
    </row>
    <row r="31" spans="1:10" s="14" customFormat="1" ht="14.25" x14ac:dyDescent="0.2">
      <c r="A31" s="10" t="s">
        <v>24</v>
      </c>
      <c r="B31" s="11"/>
      <c r="C31" s="12"/>
      <c r="D31" s="12"/>
      <c r="E31" s="13">
        <f>SUM(E22:E30)</f>
        <v>240721.08599999998</v>
      </c>
      <c r="F31" s="15"/>
      <c r="J31" s="15"/>
    </row>
    <row r="32" spans="1:10" ht="31.5" customHeight="1" x14ac:dyDescent="0.25">
      <c r="A32" s="45" t="s">
        <v>60</v>
      </c>
      <c r="B32" s="45"/>
      <c r="C32" s="45"/>
      <c r="D32" s="45"/>
      <c r="E32" s="45"/>
    </row>
    <row r="33" spans="1:10" ht="31.5" customHeight="1" x14ac:dyDescent="0.25">
      <c r="A33" s="38" t="s">
        <v>21</v>
      </c>
      <c r="B33" s="38"/>
      <c r="C33" s="38"/>
      <c r="D33" s="38"/>
      <c r="E33" s="38"/>
    </row>
    <row r="34" spans="1:10" x14ac:dyDescent="0.25">
      <c r="A34" s="38" t="s">
        <v>20</v>
      </c>
      <c r="B34" s="38"/>
      <c r="C34" s="38"/>
      <c r="D34" s="38"/>
      <c r="E34" s="38"/>
      <c r="F34" s="14"/>
      <c r="G34" s="14"/>
      <c r="H34" s="14"/>
      <c r="I34" s="14"/>
      <c r="J34" s="15"/>
    </row>
    <row r="35" spans="1:10" ht="32.25" customHeight="1" x14ac:dyDescent="0.25">
      <c r="A35" s="38" t="s">
        <v>27</v>
      </c>
      <c r="B35" s="38"/>
      <c r="C35" s="38"/>
      <c r="D35" s="38"/>
      <c r="E35" s="38"/>
    </row>
    <row r="36" spans="1:10" x14ac:dyDescent="0.25">
      <c r="A36" s="38" t="s">
        <v>18</v>
      </c>
      <c r="B36" s="38"/>
      <c r="C36" s="38"/>
      <c r="D36" s="38"/>
      <c r="E36" s="38"/>
    </row>
    <row r="37" spans="1:10" x14ac:dyDescent="0.25">
      <c r="A37" s="43" t="s">
        <v>5</v>
      </c>
      <c r="B37" s="43"/>
      <c r="C37" s="43"/>
      <c r="D37" s="43"/>
      <c r="E37" s="43"/>
    </row>
    <row r="38" spans="1:10" x14ac:dyDescent="0.25">
      <c r="A38" s="38" t="s">
        <v>18</v>
      </c>
      <c r="B38" s="38"/>
      <c r="C38" s="38"/>
      <c r="D38" s="38"/>
      <c r="E38" s="38"/>
    </row>
    <row r="39" spans="1:10" x14ac:dyDescent="0.25">
      <c r="A39" s="46" t="s">
        <v>37</v>
      </c>
      <c r="B39" s="46"/>
      <c r="C39" s="46"/>
      <c r="D39" s="46"/>
      <c r="E39" s="46"/>
    </row>
    <row r="40" spans="1:10" x14ac:dyDescent="0.25">
      <c r="B40" s="47" t="s">
        <v>19</v>
      </c>
      <c r="C40" s="47"/>
      <c r="D40" s="47"/>
      <c r="E40" s="6" t="s">
        <v>6</v>
      </c>
    </row>
    <row r="41" spans="1:10" x14ac:dyDescent="0.25">
      <c r="A41" s="30"/>
      <c r="B41" s="30"/>
      <c r="C41" s="30"/>
      <c r="D41" s="30"/>
      <c r="E41" s="30"/>
    </row>
    <row r="42" spans="1:10" x14ac:dyDescent="0.25">
      <c r="A42" s="46" t="s">
        <v>43</v>
      </c>
      <c r="B42" s="46"/>
      <c r="C42" s="46"/>
      <c r="D42" s="46"/>
      <c r="E42" s="46"/>
    </row>
    <row r="43" spans="1:10" x14ac:dyDescent="0.25">
      <c r="B43" s="47" t="s">
        <v>19</v>
      </c>
      <c r="C43" s="47"/>
      <c r="D43" s="47"/>
      <c r="E43" s="6" t="s">
        <v>6</v>
      </c>
    </row>
    <row r="45" spans="1:10" x14ac:dyDescent="0.25">
      <c r="A45" s="17" t="s">
        <v>47</v>
      </c>
    </row>
    <row r="46" spans="1:10" x14ac:dyDescent="0.25">
      <c r="A46" s="17" t="s">
        <v>46</v>
      </c>
    </row>
    <row r="47" spans="1:10" x14ac:dyDescent="0.25">
      <c r="A47" s="14" t="s">
        <v>28</v>
      </c>
      <c r="B47" s="21"/>
    </row>
    <row r="48" spans="1:10" x14ac:dyDescent="0.25">
      <c r="A48" s="2" t="s">
        <v>33</v>
      </c>
      <c r="B48" s="24">
        <v>-275371.51</v>
      </c>
    </row>
    <row r="49" spans="1:7" x14ac:dyDescent="0.25">
      <c r="A49" s="18" t="s">
        <v>48</v>
      </c>
      <c r="B49" s="22"/>
    </row>
    <row r="50" spans="1:7" x14ac:dyDescent="0.25">
      <c r="A50" s="2" t="s">
        <v>31</v>
      </c>
      <c r="B50" s="22">
        <v>101063.44</v>
      </c>
    </row>
    <row r="51" spans="1:7" x14ac:dyDescent="0.25">
      <c r="A51" s="2" t="s">
        <v>45</v>
      </c>
      <c r="B51" s="22">
        <v>29963.7</v>
      </c>
      <c r="G51" s="16"/>
    </row>
    <row r="52" spans="1:7" ht="30" x14ac:dyDescent="0.25">
      <c r="A52" s="29" t="s">
        <v>30</v>
      </c>
      <c r="B52" s="22">
        <f>E31</f>
        <v>240721.08599999998</v>
      </c>
    </row>
    <row r="53" spans="1:7" ht="18.75" customHeight="1" x14ac:dyDescent="0.25">
      <c r="A53" s="23" t="s">
        <v>29</v>
      </c>
      <c r="B53" s="24">
        <f>B48+B50+B51-B52</f>
        <v>-385065.45600000001</v>
      </c>
    </row>
    <row r="55" spans="1:7" x14ac:dyDescent="0.25">
      <c r="B55" s="2">
        <v>-275371.51</v>
      </c>
    </row>
  </sheetData>
  <mergeCells count="29">
    <mergeCell ref="A38:E38"/>
    <mergeCell ref="A39:E39"/>
    <mergeCell ref="B40:D40"/>
    <mergeCell ref="A42:E42"/>
    <mergeCell ref="B43:D43"/>
    <mergeCell ref="A37:E37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2025-04-22T12:01:03Z</dcterms:modified>
</cp:coreProperties>
</file>